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6EA74465-BFFC-45A8-9F4C-856FF29152E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GT 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1" l="1"/>
  <c r="D18" i="1"/>
  <c r="D15" i="1"/>
  <c r="D14" i="1"/>
  <c r="C12" i="1"/>
  <c r="D9" i="1"/>
  <c r="D8" i="1"/>
  <c r="D6" i="1"/>
  <c r="C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2" authorId="0" shapeId="0" xr:uid="{56F0A279-FC94-4549-92BB-C373FFC819BB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The date when Somoud arrived to Australia (cost base)</t>
        </r>
      </text>
    </comment>
  </commentList>
</comments>
</file>

<file path=xl/sharedStrings.xml><?xml version="1.0" encoding="utf-8"?>
<sst xmlns="http://schemas.openxmlformats.org/spreadsheetml/2006/main" count="11" uniqueCount="11">
  <si>
    <t>Total Selling Costs</t>
  </si>
  <si>
    <t>Total Purchasing Costs</t>
  </si>
  <si>
    <t>Assessable Gain</t>
  </si>
  <si>
    <t>Plot No. 892, Building No. 92 (Community: Al Thanyah Fourth)</t>
  </si>
  <si>
    <t>Sale Price (on 16 June 2022)</t>
  </si>
  <si>
    <t>Travelling Costs</t>
  </si>
  <si>
    <t>Mortgage Discharge</t>
  </si>
  <si>
    <t>Selling Agent Costs</t>
  </si>
  <si>
    <t>Land Duty</t>
  </si>
  <si>
    <t>Purchase Price (1 July 2019)</t>
  </si>
  <si>
    <t>NET CAPITAL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</si>
</sst>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44" fontId="2" fillId="0" borderId="0" xfId="0" applyNumberFormat="1" applyFont="1"/>
    <xf numFmtId="0" fontId="3" fillId="0" borderId="0" xfId="0" applyFont="1"/>
    <xf numFmtId="44" fontId="2" fillId="0" borderId="0" xfId="0" applyNumberFormat="1" applyFont="1" applyFill="1"/>
    <xf numFmtId="44" fontId="2" fillId="0" borderId="2" xfId="0" applyNumberFormat="1" applyFont="1" applyBorder="1"/>
    <xf numFmtId="44" fontId="2" fillId="0" borderId="0" xfId="0" applyNumberFormat="1" applyFont="1" applyBorder="1"/>
    <xf numFmtId="44" fontId="3" fillId="0" borderId="1" xfId="0" applyNumberFormat="1" applyFont="1" applyBorder="1"/>
    <xf numFmtId="4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M9" sqref="M9"/>
    </sheetView>
  </sheetViews>
  <sheetFormatPr defaultRowHeight="15" x14ac:dyDescent="0.25"/>
  <cols>
    <col min="1" max="1" width="31.7109375" bestFit="1" customWidth="1"/>
    <col min="2" max="2" width="5.85546875" customWidth="1"/>
    <col min="3" max="3" width="15.7109375" bestFit="1" customWidth="1"/>
    <col min="4" max="4" width="22.7109375" bestFit="1" customWidth="1"/>
    <col min="5" max="5" width="12.5703125" bestFit="1" customWidth="1"/>
  </cols>
  <sheetData>
    <row r="1" spans="1:5" ht="18.75" x14ac:dyDescent="0.3">
      <c r="A1" s="2" t="s">
        <v>3</v>
      </c>
    </row>
    <row r="3" spans="1:5" s="3" customFormat="1" ht="15.75" x14ac:dyDescent="0.25">
      <c r="D3" s="4"/>
      <c r="E3" s="4"/>
    </row>
    <row r="4" spans="1:5" s="3" customFormat="1" ht="15.75" x14ac:dyDescent="0.25">
      <c r="A4" s="3" t="s">
        <v>4</v>
      </c>
      <c r="C4" s="4">
        <f>1860000/2.5767</f>
        <v>721853.53358947486</v>
      </c>
      <c r="D4" s="4"/>
      <c r="E4" s="4"/>
    </row>
    <row r="5" spans="1:5" s="3" customFormat="1" ht="15.75" x14ac:dyDescent="0.25">
      <c r="C5" s="4"/>
      <c r="D5" s="4"/>
      <c r="E5" s="4"/>
    </row>
    <row r="6" spans="1:5" s="3" customFormat="1" ht="15.75" x14ac:dyDescent="0.25">
      <c r="A6" s="3" t="s">
        <v>7</v>
      </c>
      <c r="D6" s="6">
        <f>23250/2.5767</f>
        <v>9023.1691698684353</v>
      </c>
      <c r="E6" s="4"/>
    </row>
    <row r="7" spans="1:5" s="3" customFormat="1" ht="15.75" x14ac:dyDescent="0.25">
      <c r="A7" s="3" t="s">
        <v>5</v>
      </c>
      <c r="D7" s="6">
        <v>11000</v>
      </c>
      <c r="E7" s="4"/>
    </row>
    <row r="8" spans="1:5" s="3" customFormat="1" ht="16.5" thickBot="1" x14ac:dyDescent="0.3">
      <c r="A8" s="3" t="s">
        <v>6</v>
      </c>
      <c r="D8" s="7">
        <f>23802/2.5767</f>
        <v>9237.3966701595054</v>
      </c>
      <c r="E8" s="4"/>
    </row>
    <row r="9" spans="1:5" s="3" customFormat="1" ht="16.5" thickTop="1" x14ac:dyDescent="0.25">
      <c r="A9" s="5" t="s">
        <v>0</v>
      </c>
      <c r="C9" s="4"/>
      <c r="D9" s="4">
        <f>SUM(D6:D8)</f>
        <v>29260.565840027943</v>
      </c>
      <c r="E9" s="4"/>
    </row>
    <row r="10" spans="1:5" s="3" customFormat="1" ht="15.75" x14ac:dyDescent="0.25">
      <c r="C10" s="4"/>
      <c r="D10" s="4"/>
      <c r="E10" s="4"/>
    </row>
    <row r="11" spans="1:5" s="3" customFormat="1" ht="15.75" x14ac:dyDescent="0.25">
      <c r="C11" s="4"/>
      <c r="D11" s="4"/>
      <c r="E11" s="4"/>
    </row>
    <row r="12" spans="1:5" s="3" customFormat="1" ht="15.75" x14ac:dyDescent="0.25">
      <c r="A12" s="3" t="s">
        <v>9</v>
      </c>
      <c r="C12" s="4">
        <f>1800000/2.5794</f>
        <v>697836.70621074666</v>
      </c>
      <c r="D12" s="4"/>
      <c r="E12" s="4"/>
    </row>
    <row r="13" spans="1:5" s="3" customFormat="1" ht="15.75" x14ac:dyDescent="0.25">
      <c r="C13" s="4"/>
      <c r="D13" s="4"/>
      <c r="E13" s="4"/>
    </row>
    <row r="14" spans="1:5" s="3" customFormat="1" ht="16.5" thickBot="1" x14ac:dyDescent="0.3">
      <c r="A14" s="3" t="s">
        <v>8</v>
      </c>
      <c r="D14" s="10">
        <f>72000/2.5794</f>
        <v>27913.468248429865</v>
      </c>
      <c r="E14" s="4"/>
    </row>
    <row r="15" spans="1:5" s="3" customFormat="1" ht="16.5" thickTop="1" x14ac:dyDescent="0.25">
      <c r="A15" s="5" t="s">
        <v>1</v>
      </c>
      <c r="C15" s="4"/>
      <c r="D15" s="4">
        <f>SUM(D14:D14)</f>
        <v>27913.468248429865</v>
      </c>
      <c r="E15" s="4"/>
    </row>
    <row r="16" spans="1:5" s="3" customFormat="1" ht="15.75" x14ac:dyDescent="0.25">
      <c r="D16" s="4"/>
      <c r="E16" s="4"/>
    </row>
    <row r="17" spans="1:5" s="3" customFormat="1" ht="15.75" x14ac:dyDescent="0.25">
      <c r="D17" s="4"/>
      <c r="E17" s="4"/>
    </row>
    <row r="18" spans="1:5" s="3" customFormat="1" ht="15.75" x14ac:dyDescent="0.25">
      <c r="A18" s="3" t="s">
        <v>2</v>
      </c>
      <c r="B18" s="5"/>
      <c r="D18" s="8">
        <f>C4-D9-C12-D15</f>
        <v>-33157.206709729668</v>
      </c>
      <c r="E18" s="4"/>
    </row>
    <row r="19" spans="1:5" s="3" customFormat="1" ht="15.75" x14ac:dyDescent="0.25">
      <c r="C19" s="4"/>
      <c r="D19" s="4"/>
      <c r="E19" s="4"/>
    </row>
    <row r="20" spans="1:5" s="3" customFormat="1" ht="16.5" thickBot="1" x14ac:dyDescent="0.3">
      <c r="A20" s="5" t="s">
        <v>10</v>
      </c>
      <c r="C20" s="4"/>
      <c r="D20" s="9">
        <f>D18/2</f>
        <v>-16578.603354864834</v>
      </c>
      <c r="E20" s="4"/>
    </row>
    <row r="21" spans="1:5" s="3" customFormat="1" ht="16.5" thickTop="1" x14ac:dyDescent="0.25">
      <c r="C21" s="4"/>
      <c r="D21" s="4"/>
      <c r="E21" s="4"/>
    </row>
    <row r="22" spans="1:5" s="3" customFormat="1" ht="15.75" x14ac:dyDescent="0.25">
      <c r="C22" s="4"/>
      <c r="D22" s="4"/>
      <c r="E22" s="4"/>
    </row>
    <row r="23" spans="1:5" s="3" customFormat="1" ht="15.75" x14ac:dyDescent="0.25">
      <c r="C23" s="4"/>
      <c r="D23" s="4"/>
      <c r="E23" s="4"/>
    </row>
    <row r="24" spans="1:5" s="3" customFormat="1" ht="15.75" x14ac:dyDescent="0.25">
      <c r="C24" s="4"/>
      <c r="D24" s="4"/>
      <c r="E24" s="4"/>
    </row>
    <row r="25" spans="1:5" s="3" customFormat="1" ht="15.75" x14ac:dyDescent="0.25">
      <c r="C25" s="4"/>
      <c r="D25" s="4"/>
      <c r="E25" s="4"/>
    </row>
    <row r="26" spans="1:5" x14ac:dyDescent="0.25">
      <c r="C26" s="1"/>
      <c r="D26" s="1"/>
      <c r="E26" s="1"/>
    </row>
    <row r="27" spans="1:5" x14ac:dyDescent="0.25">
      <c r="C27" s="1"/>
      <c r="D27" s="1"/>
      <c r="E27" s="1"/>
    </row>
    <row r="28" spans="1:5" x14ac:dyDescent="0.25">
      <c r="C28" s="1"/>
      <c r="D28" s="1"/>
      <c r="E28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2022-09-13T01:17:52Z</dcterms:modified>
</cp:coreProperties>
</file>